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<sst xmlns="http://schemas.openxmlformats.org/spreadsheetml/2006/main" count="26" uniqueCount="20">
  <si>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BMI</t>
  </si>
  <si>
    <t>IBW</t>
  </si>
  <si>
    <t>LBW</t>
  </si>
  <si>
    <t>AJBW</t>
  </si>
  <si>
    <t>PNW</t>
  </si>
  <si>
    <t>size (cm)</t>
  </si>
  <si>
    <t>TBW (kg)</t>
  </si>
  <si>
    <t>F</t>
  </si>
  <si>
    <t>M</t>
  </si>
  <si>
    <t>Body Mass Index</t>
  </si>
  <si>
    <t>Ideal Body Weight</t>
  </si>
  <si>
    <t>Lean Body weight</t>
  </si>
  <si>
    <t>Adjusted Body Weight</t>
  </si>
  <si>
    <t>Weight calculator</t>
  </si>
  <si>
    <t>Predicted Normal Weight</t>
  </si>
  <si>
    <t>(under the pre-filled cells [example])</t>
  </si>
  <si>
    <t>example</t>
  </si>
  <si>
    <t>height (m)</t>
  </si>
  <si>
    <t>sex</t>
  </si>
  <si>
    <t>Enter the weight (in kg) and the size (in cm) in empty rose/blue cells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</si>
</sst>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171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M6" sqref="M6"/>
    </sheetView>
  </sheetViews>
  <sheetFormatPr defaultColWidth="9.140625" defaultRowHeight="12.75"/>
  <cols>
    <col min="5" max="7" width="9.57421875" style="0" bestFit="1" customWidth="1"/>
    <col min="8" max="8" width="9.28125" style="0" customWidth="1"/>
    <col min="9" max="9" width="9.57421875" style="0" bestFit="1" customWidth="1"/>
  </cols>
  <sheetData>
    <row r="1" spans="1:10" ht="12.75">
      <c r="A1" s="2" t="s">
        <v>13</v>
      </c>
      <c r="C1" s="27" t="s">
        <v>19</v>
      </c>
      <c r="D1" s="28"/>
      <c r="E1" s="28"/>
      <c r="F1" s="28"/>
      <c r="G1" s="28"/>
      <c r="H1" s="28"/>
      <c r="I1" s="28"/>
      <c r="J1" s="3"/>
    </row>
    <row r="2" spans="3:7" ht="12.75">
      <c r="C2" s="28" t="s">
        <v>15</v>
      </c>
      <c r="D2" s="28"/>
      <c r="E2" s="28"/>
      <c r="F2" s="28"/>
      <c r="G2" s="28"/>
    </row>
    <row r="3" ht="13.5" thickBot="1"/>
    <row r="4" spans="1:9" ht="13.5" thickBot="1">
      <c r="A4" s="17" t="s">
        <v>18</v>
      </c>
      <c r="B4" s="15" t="s">
        <v>5</v>
      </c>
      <c r="C4" s="15" t="s">
        <v>17</v>
      </c>
      <c r="D4" s="22" t="s">
        <v>6</v>
      </c>
      <c r="E4" s="15" t="s">
        <v>0</v>
      </c>
      <c r="F4" s="15" t="s">
        <v>1</v>
      </c>
      <c r="G4" s="15" t="s">
        <v>2</v>
      </c>
      <c r="H4" s="15" t="s">
        <v>3</v>
      </c>
      <c r="I4" s="16" t="s">
        <v>4</v>
      </c>
    </row>
    <row r="5" spans="1:9" ht="12.75">
      <c r="A5" s="18"/>
      <c r="B5" s="4"/>
      <c r="C5" s="4"/>
      <c r="D5" s="23"/>
      <c r="E5" s="4"/>
      <c r="F5" s="4"/>
      <c r="G5" s="4"/>
      <c r="H5" s="4"/>
      <c r="I5" s="5"/>
    </row>
    <row r="6" spans="1:10" ht="12.75">
      <c r="A6" s="19" t="s">
        <v>7</v>
      </c>
      <c r="B6" s="6">
        <v>160</v>
      </c>
      <c r="C6" s="7">
        <f>+B6/100</f>
        <v>1.6</v>
      </c>
      <c r="D6" s="24">
        <v>52</v>
      </c>
      <c r="E6" s="8">
        <f>+D6/(C6*C6)</f>
        <v>20.312499999999996</v>
      </c>
      <c r="F6" s="8">
        <f>45.4+0.89*(B6-152.4)</f>
        <v>52.163999999999994</v>
      </c>
      <c r="G6" s="8">
        <f>1.07*D6-(0.0148*E6*D6)</f>
        <v>40.0075</v>
      </c>
      <c r="H6" s="8">
        <f>+F6+0.4*(D6-F6)</f>
        <v>52.0984</v>
      </c>
      <c r="I6" s="9">
        <f>1.75*D6-(0.0242*E6*D6)-12.6</f>
        <v>52.83875</v>
      </c>
      <c r="J6" t="s">
        <v>16</v>
      </c>
    </row>
    <row r="7" spans="1:9" ht="12.75">
      <c r="A7" s="18"/>
      <c r="B7" s="6"/>
      <c r="C7" s="7">
        <f>+B7/100</f>
        <v>0</v>
      </c>
      <c r="D7" s="24"/>
      <c r="E7" s="8" t="e">
        <f>+D7/(C7*C7)</f>
        <v>#DIV/0!</v>
      </c>
      <c r="F7" s="8">
        <f>45.4+0.89*(B7-152.4)</f>
        <v>-90.23599999999999</v>
      </c>
      <c r="G7" s="8" t="e">
        <f>1.07*D7-(0.0148*E7*D7)</f>
        <v>#DIV/0!</v>
      </c>
      <c r="H7" s="8">
        <f>+F7+0.4*(D7-F7)</f>
        <v>-54.14159999999999</v>
      </c>
      <c r="I7" s="9" t="e">
        <f>1.75*D7-(0.0242*E7*D7)-12.6</f>
        <v>#DIV/0!</v>
      </c>
    </row>
    <row r="8" spans="1:9" ht="12.75">
      <c r="A8" s="18"/>
      <c r="B8" s="7"/>
      <c r="C8" s="7"/>
      <c r="D8" s="23"/>
      <c r="E8" s="4"/>
      <c r="F8" s="4"/>
      <c r="G8" s="4"/>
      <c r="H8" s="4"/>
      <c r="I8" s="5"/>
    </row>
    <row r="9" spans="1:10" ht="12.75">
      <c r="A9" s="20" t="s">
        <v>8</v>
      </c>
      <c r="B9" s="10">
        <v>175</v>
      </c>
      <c r="C9" s="7">
        <f>+B9/100</f>
        <v>1.75</v>
      </c>
      <c r="D9" s="25">
        <v>71</v>
      </c>
      <c r="E9" s="8">
        <f>+D9/(C9*C9)</f>
        <v>23.183673469387756</v>
      </c>
      <c r="F9" s="8">
        <f>49.9+0.89*(B9-152.4)</f>
        <v>70.014</v>
      </c>
      <c r="G9" s="8">
        <f>1.1*D9-(0.0128*E9*D9)</f>
        <v>57.03067755102042</v>
      </c>
      <c r="H9" s="8">
        <f>+F9+0.4*(D9-F9)</f>
        <v>70.4084</v>
      </c>
      <c r="I9" s="9">
        <f>1.57*D9-(0.0183*E9*D9)-10.5</f>
        <v>70.84745306122448</v>
      </c>
      <c r="J9" t="s">
        <v>16</v>
      </c>
    </row>
    <row r="10" spans="1:9" ht="13.5" thickBot="1">
      <c r="A10" s="21"/>
      <c r="B10" s="11"/>
      <c r="C10" s="12">
        <f>+B10/100</f>
        <v>0</v>
      </c>
      <c r="D10" s="26">
        <v>68</v>
      </c>
      <c r="E10" s="13" t="e">
        <f>+D10/(C10*C10)</f>
        <v>#DIV/0!</v>
      </c>
      <c r="F10" s="13">
        <f>49.9+0.89*(B10-152.4)</f>
        <v>-85.73599999999999</v>
      </c>
      <c r="G10" s="13" t="e">
        <f>1.1*D10-(0.0128*E10*D10)</f>
        <v>#DIV/0!</v>
      </c>
      <c r="H10" s="13">
        <f>+F10+0.4*(D10-F10)</f>
        <v>-24.24159999999999</v>
      </c>
      <c r="I10" s="14" t="e">
        <f>1.57*D10-(0.0183*E10*D10)-10.5</f>
        <v>#DIV/0!</v>
      </c>
    </row>
    <row r="11" ht="12.75">
      <c r="B11" s="3"/>
    </row>
    <row r="13" spans="1:2" ht="12.75">
      <c r="A13" s="2" t="s">
        <v>0</v>
      </c>
      <c r="B13" t="s">
        <v>9</v>
      </c>
    </row>
    <row r="14" spans="1:2" ht="12.75">
      <c r="A14" s="2" t="s">
        <v>1</v>
      </c>
      <c r="B14" t="s">
        <v>10</v>
      </c>
    </row>
    <row r="15" spans="1:2" ht="12.75">
      <c r="A15" s="2" t="s">
        <v>2</v>
      </c>
      <c r="B15" t="s">
        <v>11</v>
      </c>
    </row>
    <row r="16" spans="1:2" ht="12.75">
      <c r="A16" s="2" t="s">
        <v>3</v>
      </c>
      <c r="B16" t="s">
        <v>12</v>
      </c>
    </row>
    <row r="17" spans="1:2" ht="12.75">
      <c r="A17" s="2" t="s">
        <v>4</v>
      </c>
      <c r="B17" t="s">
        <v>14</v>
      </c>
    </row>
    <row r="20" ht="12.75">
      <c r="D20" s="1"/>
    </row>
    <row r="22" ht="12.75">
      <c r="D22" s="1"/>
    </row>
    <row r="24" ht="12.75">
      <c r="D24" s="1"/>
    </row>
    <row r="27" ht="12.75">
      <c r="D27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Pharmacologie cellulaire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 Van Bambeke</dc:creator>
  <cp:keywords/>
  <dc:description/>
  <cp:lastModifiedBy>Paul M. Tulkens</cp:lastModifiedBy>
  <dcterms:created xsi:type="dcterms:W3CDTF">2010-05-13T12:21:34Z</dcterms:created>
  <dcterms:modified xsi:type="dcterms:W3CDTF">2013-03-24T01:02:21Z</dcterms:modified>
  <cp:category/>
  <cp:version/>
  <cp:contentType/>
  <cp:contentStatus/>
</cp:coreProperties>
</file>